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profil" sheetId="1" r:id="rId1"/>
  </sheets>
  <definedNames/>
  <calcPr fullCalcOnLoad="1"/>
</workbook>
</file>

<file path=xl/sharedStrings.xml><?xml version="1.0" encoding="utf-8"?>
<sst xmlns="http://schemas.openxmlformats.org/spreadsheetml/2006/main" count="109" uniqueCount="99">
  <si>
    <t>GÄRNINGSMANNA-MODELLEN</t>
  </si>
  <si>
    <t>STEG 1</t>
  </si>
  <si>
    <t xml:space="preserve">Stämmer inte ----------------------- Stämmer </t>
  </si>
  <si>
    <t>Relation &amp; Orsakssamband</t>
  </si>
  <si>
    <t>100%   ------------------------------------  100 %</t>
  </si>
  <si>
    <t>Fråga A</t>
  </si>
  <si>
    <t>Gärningsman &amp; offer är bekanta</t>
  </si>
  <si>
    <t>Fråga B</t>
  </si>
  <si>
    <t>Planerad gärning</t>
  </si>
  <si>
    <t>&gt;15% sannolik psykopat</t>
  </si>
  <si>
    <t>STEG 2</t>
  </si>
  <si>
    <t xml:space="preserve"> </t>
  </si>
  <si>
    <t>Narcisstisk personlighetsstörning</t>
  </si>
  <si>
    <t>Fråga 1a</t>
  </si>
  <si>
    <t>Marknadsför sig själv på ett avvikande sätt</t>
  </si>
  <si>
    <t>Fråga 1b</t>
  </si>
  <si>
    <t>Upplever sig själv som jämlik/överlägsen</t>
  </si>
  <si>
    <t>Fråga 1c</t>
  </si>
  <si>
    <t>Är ytlig, charmig och pratig</t>
  </si>
  <si>
    <t>Fråga 1d</t>
  </si>
  <si>
    <t>Ljuger även om det inte behövs</t>
  </si>
  <si>
    <t>Fråga 1e</t>
  </si>
  <si>
    <t>Manipulerar och bedrar</t>
  </si>
  <si>
    <t>Borderline personlighetsstörning</t>
  </si>
  <si>
    <t>Fråga 2a</t>
  </si>
  <si>
    <t>Hög men kortvarig intensitet av känslor</t>
  </si>
  <si>
    <t>Fråga 2b</t>
  </si>
  <si>
    <t>Använder känslor som ett verktyg för att uppnå något</t>
  </si>
  <si>
    <t>Fråga 2c</t>
  </si>
  <si>
    <t>Reagerar inte känslomässigt som andra medmänniskor</t>
  </si>
  <si>
    <t>Fråga 2d</t>
  </si>
  <si>
    <t>Saknar skam, ånger - och skuldkänslor</t>
  </si>
  <si>
    <t>Fråga 2e</t>
  </si>
  <si>
    <t>Tar inte ansvar för egna handlingar, bortförklarar</t>
  </si>
  <si>
    <t>Information:</t>
  </si>
  <si>
    <t>Personlighetsdrag: Antisocial</t>
  </si>
  <si>
    <t>Detta är en matematisk tolkning och utveckling utifrån PCL-R metoden.</t>
  </si>
  <si>
    <t>Fråga 3a</t>
  </si>
  <si>
    <t>Behöver mycket omväxling, blir rastlös fort</t>
  </si>
  <si>
    <t>(PCL-R = Psychopaty Checklist-Revised), som används för att diagnostisera.</t>
  </si>
  <si>
    <t>Fråga 3b</t>
  </si>
  <si>
    <t>Handlar först och tänker sedan</t>
  </si>
  <si>
    <t>psykopati.</t>
  </si>
  <si>
    <t>Fråga 3c</t>
  </si>
  <si>
    <t>Saknar realistiska handlingsplaner</t>
  </si>
  <si>
    <t>Fråga 3d</t>
  </si>
  <si>
    <t>Uttnytjar andra för egna syften</t>
  </si>
  <si>
    <t>För att kunna använda original metoden måste man antingen vara läkare</t>
  </si>
  <si>
    <t>Fråga 3e</t>
  </si>
  <si>
    <t>Oförmögen att föreställa sig framtiden</t>
  </si>
  <si>
    <t>med specialistutbildning i psykiatri eller leg psykolog. Man måste dessutom</t>
  </si>
  <si>
    <t>Fråga 3f</t>
  </si>
  <si>
    <t>Saknar realistiska självbild</t>
  </si>
  <si>
    <t>ha genomfört utbildingen för PCL-R.</t>
  </si>
  <si>
    <t>STEG 3</t>
  </si>
  <si>
    <t>Copyright gäller men modellen får användas fritt.</t>
  </si>
  <si>
    <t>Personlighetsdrag</t>
  </si>
  <si>
    <t>Fråga 1</t>
  </si>
  <si>
    <t>Ytlig charmig, snabb i truten</t>
  </si>
  <si>
    <t>Fråga 2</t>
  </si>
  <si>
    <t>Överdrivna föreställningar om egen betydelse och förmåga</t>
  </si>
  <si>
    <t>Fråga 3</t>
  </si>
  <si>
    <t>Lätt att bli uttråkad. Behov av ständig omväxling och stimulering</t>
  </si>
  <si>
    <t>För att använda manualen till denna modell, läs här &gt;&gt;&gt;</t>
  </si>
  <si>
    <t>Fråga 4</t>
  </si>
  <si>
    <t>Kronisk bluffmakare, patologisk lögnare</t>
  </si>
  <si>
    <t xml:space="preserve">Genom att föra varje "Slider" åt vänster eller höger gör man sin egen </t>
  </si>
  <si>
    <t>Fråga 5</t>
  </si>
  <si>
    <t>Manipulerar, trixar och bedrar</t>
  </si>
  <si>
    <t xml:space="preserve">bedömning i hur mycket man anser personen motsvarar påståendet. </t>
  </si>
  <si>
    <t>Fråga 6</t>
  </si>
  <si>
    <t>Brister i skuldkänslor, ingen ånger, kan ej förutse konsekvenser av sina handlingar</t>
  </si>
  <si>
    <t>Har man ingen uppfattning fyller man i 0%</t>
  </si>
  <si>
    <t>Fråga 7</t>
  </si>
  <si>
    <t>Flacka emetionella reaktioner</t>
  </si>
  <si>
    <t>Version: 2009-12-28: 01</t>
  </si>
  <si>
    <t>Fråga 8</t>
  </si>
  <si>
    <t>Hård och okänslig, saknar empati</t>
  </si>
  <si>
    <t>Fråga 9</t>
  </si>
  <si>
    <t>Utnyttjar andra för egen vinning</t>
  </si>
  <si>
    <t>Fråga 10</t>
  </si>
  <si>
    <t>Dålig självkontroll-snarsint, aggressiv</t>
  </si>
  <si>
    <t>Fråga 11</t>
  </si>
  <si>
    <t>Promiskuös sexuellt, många tillfälliga förbindelser</t>
  </si>
  <si>
    <t>Fråga 12</t>
  </si>
  <si>
    <t>Tidiga (före 12 år) beteendeproblem</t>
  </si>
  <si>
    <t>Fråga 13</t>
  </si>
  <si>
    <t>Inga realistiska långsiktliga planer för sitt liv</t>
  </si>
  <si>
    <t>Fråga 14</t>
  </si>
  <si>
    <t>Impulsstyrd</t>
  </si>
  <si>
    <t>Fråga 15</t>
  </si>
  <si>
    <t>Oansvarig. Bryter överenskommelser. Ingen lojalitet eller pliktkänsla</t>
  </si>
  <si>
    <t>Fråga 16</t>
  </si>
  <si>
    <t>Fråga 17</t>
  </si>
  <si>
    <t>Många kortvaraiga äktenskaps- eller sambo-förhållanden</t>
  </si>
  <si>
    <t>Fråga 18</t>
  </si>
  <si>
    <t>Allvarlig ungdomskriminallitet för 18 års ålder</t>
  </si>
  <si>
    <t>Fråga 19</t>
  </si>
  <si>
    <t>Nya brott under pågående påföljd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</si>
</sst>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.00\ &quot;kr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44"/>
      <name val="Arial"/>
      <family val="0"/>
    </font>
    <font>
      <b/>
      <sz val="10"/>
      <color indexed="44"/>
      <name val="Arial"/>
      <family val="0"/>
    </font>
    <font>
      <b/>
      <sz val="10.5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0" fontId="4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/>
    </xf>
    <xf numFmtId="0" fontId="0" fillId="5" borderId="1" xfId="0" applyFont="1" applyFill="1" applyBorder="1" applyAlignment="1">
      <alignment wrapText="1"/>
    </xf>
    <xf numFmtId="0" fontId="0" fillId="5" borderId="7" xfId="0" applyFill="1" applyBorder="1" applyAlignment="1">
      <alignment horizontal="center"/>
    </xf>
    <xf numFmtId="9" fontId="0" fillId="5" borderId="1" xfId="0" applyNumberFormat="1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5" borderId="1" xfId="0" applyFill="1" applyBorder="1" applyAlignment="1">
      <alignment wrapText="1"/>
    </xf>
    <xf numFmtId="0" fontId="0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Gärningsmannaprofil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37"/>
          <c:w val="0.7867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Profil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profil!$G$5</c:f>
              <c:numCache/>
            </c:numRef>
          </c:xVal>
          <c:yVal>
            <c:numRef>
              <c:f>profil!$G$6</c:f>
              <c:numCache/>
            </c:numRef>
          </c:yVal>
          <c:smooth val="0"/>
        </c:ser>
        <c:ser>
          <c:idx val="1"/>
          <c:order val="1"/>
          <c:tx>
            <c:v>Narcisstisk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minus"/>
            <c:errValType val="fixedVal"/>
            <c:val val="0.1"/>
            <c:noEndCap val="0"/>
          </c:errBars>
          <c:xVal>
            <c:numLit>
              <c:ptCount val="1"/>
              <c:pt idx="0">
                <c:v>0</c:v>
              </c:pt>
            </c:numLit>
          </c:xVal>
          <c:yVal>
            <c:numRef>
              <c:f>profil!$F$16</c:f>
              <c:numCache/>
            </c:numRef>
          </c:yVal>
          <c:smooth val="0"/>
        </c:ser>
        <c:ser>
          <c:idx val="2"/>
          <c:order val="2"/>
          <c:tx>
            <c:v>Borderline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profil!$F$23</c:f>
              <c:numCache/>
            </c:numRef>
          </c:yVal>
          <c:smooth val="0"/>
        </c:ser>
        <c:ser>
          <c:idx val="3"/>
          <c:order val="3"/>
          <c:tx>
            <c:v>Antisocial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profil!$F$31</c:f>
              <c:numCache/>
            </c:numRef>
          </c:yVal>
          <c:smooth val="0"/>
        </c:ser>
        <c:ser>
          <c:idx val="4"/>
          <c:order val="4"/>
          <c:tx>
            <c:v>Psykopat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profil!$G$5</c:f>
              <c:numCache/>
            </c:numRef>
          </c:xVal>
          <c:yVal>
            <c:numRef>
              <c:f>profil!$G$53</c:f>
              <c:numCache/>
            </c:numRef>
          </c:yVal>
          <c:smooth val="0"/>
        </c:ser>
        <c:axId val="6500195"/>
        <c:axId val="58501756"/>
      </c:scatterChart>
      <c:valAx>
        <c:axId val="6500195"/>
        <c:scaling>
          <c:orientation val="minMax"/>
          <c:max val="1"/>
          <c:min val="-1"/>
        </c:scaling>
        <c:axPos val="b"/>
        <c:delete val="0"/>
        <c:numFmt formatCode="0%" sourceLinked="0"/>
        <c:majorTickMark val="out"/>
        <c:minorTickMark val="none"/>
        <c:tickLblPos val="none"/>
        <c:crossAx val="58501756"/>
        <c:crosses val="autoZero"/>
        <c:crossBetween val="midCat"/>
        <c:dispUnits/>
        <c:majorUnit val="0.1"/>
      </c:valAx>
      <c:valAx>
        <c:axId val="58501756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one"/>
        <c:crossAx val="6500195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05"/>
          <c:y val="0.62675"/>
          <c:w val="0.23275"/>
          <c:h val="0.18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0.3685</cdr:x>
      <cdr:y>0.0845</cdr:y>
    </cdr:from>
    <cdr:to>
      <cdr:x>0.561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276225"/>
          <a:ext cx="86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Planerad gärning</a:t>
          </a:r>
        </a:p>
      </cdr:txBody>
    </cdr:sp>
  </cdr:relSizeAnchor>
  <cdr:relSizeAnchor xmlns:cdr="http://schemas.openxmlformats.org/drawingml/2006/chartDrawing">
    <cdr:from>
      <cdr:x>0.3535</cdr:x>
      <cdr:y>0.949</cdr:y>
    </cdr:from>
    <cdr:to>
      <cdr:x>0.56275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590675" y="3181350"/>
          <a:ext cx="942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Oplanerad gärning</a:t>
          </a:r>
        </a:p>
      </cdr:txBody>
    </cdr:sp>
  </cdr:relSizeAnchor>
  <cdr:relSizeAnchor xmlns:cdr="http://schemas.openxmlformats.org/drawingml/2006/chartDrawing">
    <cdr:from>
      <cdr:x>0.90075</cdr:x>
      <cdr:y>0.481</cdr:y>
    </cdr:from>
    <cdr:to>
      <cdr:x>1</cdr:x>
      <cdr:y>0.5805</cdr:y>
    </cdr:to>
    <cdr:sp>
      <cdr:nvSpPr>
        <cdr:cNvPr id="3" name="TextBox 3"/>
        <cdr:cNvSpPr txBox="1">
          <a:spLocks noChangeArrowheads="1"/>
        </cdr:cNvSpPr>
      </cdr:nvSpPr>
      <cdr:spPr>
        <a:xfrm>
          <a:off x="4057650" y="1609725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Är 
bekanta</a:t>
          </a:r>
        </a:p>
      </cdr:txBody>
    </cdr:sp>
  </cdr:relSizeAnchor>
  <cdr:relSizeAnchor xmlns:cdr="http://schemas.openxmlformats.org/drawingml/2006/chartDrawing">
    <cdr:from>
      <cdr:x>0</cdr:x>
      <cdr:y>0.50025</cdr:y>
    </cdr:from>
    <cdr:to>
      <cdr:x>0.09925</cdr:x>
      <cdr:y>0.59975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676400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Är EJ 
bekanta</a:t>
          </a:r>
        </a:p>
      </cdr:txBody>
    </cdr:sp>
  </cdr:relSizeAnchor>
  <cdr:relSizeAnchor xmlns:cdr="http://schemas.openxmlformats.org/drawingml/2006/chartDrawing">
    <cdr:from>
      <cdr:x>0.09925</cdr:x>
      <cdr:y>0.14025</cdr:y>
    </cdr:from>
    <cdr:to>
      <cdr:x>0.188</cdr:x>
      <cdr:y>0.197</cdr:y>
    </cdr:to>
    <cdr:sp>
      <cdr:nvSpPr>
        <cdr:cNvPr id="5" name="TextBox 5"/>
        <cdr:cNvSpPr txBox="1">
          <a:spLocks noChangeArrowheads="1"/>
        </cdr:cNvSpPr>
      </cdr:nvSpPr>
      <cdr:spPr>
        <a:xfrm>
          <a:off x="438150" y="466725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A</a:t>
          </a:r>
        </a:p>
      </cdr:txBody>
    </cdr:sp>
  </cdr:relSizeAnchor>
  <cdr:relSizeAnchor xmlns:cdr="http://schemas.openxmlformats.org/drawingml/2006/chartDrawing">
    <cdr:from>
      <cdr:x>0.669</cdr:x>
      <cdr:y>0.14975</cdr:y>
    </cdr:from>
    <cdr:to>
      <cdr:x>0.75575</cdr:x>
      <cdr:y>0.2065</cdr:y>
    </cdr:to>
    <cdr:sp>
      <cdr:nvSpPr>
        <cdr:cNvPr id="6" name="TextBox 6"/>
        <cdr:cNvSpPr txBox="1">
          <a:spLocks noChangeArrowheads="1"/>
        </cdr:cNvSpPr>
      </cdr:nvSpPr>
      <cdr:spPr>
        <a:xfrm>
          <a:off x="3009900" y="4953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B</a:t>
          </a:r>
        </a:p>
      </cdr:txBody>
    </cdr:sp>
  </cdr:relSizeAnchor>
  <cdr:relSizeAnchor xmlns:cdr="http://schemas.openxmlformats.org/drawingml/2006/chartDrawing">
    <cdr:from>
      <cdr:x>0.115</cdr:x>
      <cdr:y>0.85525</cdr:y>
    </cdr:from>
    <cdr:to>
      <cdr:x>0.20175</cdr:x>
      <cdr:y>0.912</cdr:y>
    </cdr:to>
    <cdr:sp>
      <cdr:nvSpPr>
        <cdr:cNvPr id="7" name="TextBox 7"/>
        <cdr:cNvSpPr txBox="1">
          <a:spLocks noChangeArrowheads="1"/>
        </cdr:cNvSpPr>
      </cdr:nvSpPr>
      <cdr:spPr>
        <a:xfrm>
          <a:off x="514350" y="286702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C</a:t>
          </a:r>
        </a:p>
      </cdr:txBody>
    </cdr:sp>
  </cdr:relSizeAnchor>
  <cdr:relSizeAnchor xmlns:cdr="http://schemas.openxmlformats.org/drawingml/2006/chartDrawing">
    <cdr:from>
      <cdr:x>0.76725</cdr:x>
      <cdr:y>0.8545</cdr:y>
    </cdr:from>
    <cdr:to>
      <cdr:x>0.854</cdr:x>
      <cdr:y>0.91125</cdr:y>
    </cdr:to>
    <cdr:sp>
      <cdr:nvSpPr>
        <cdr:cNvPr id="8" name="TextBox 8"/>
        <cdr:cNvSpPr txBox="1">
          <a:spLocks noChangeArrowheads="1"/>
        </cdr:cNvSpPr>
      </cdr:nvSpPr>
      <cdr:spPr>
        <a:xfrm>
          <a:off x="3448050" y="28575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D</a:t>
          </a:r>
        </a:p>
      </cdr:txBody>
    </cdr:sp>
  </cdr:relSizeAnchor>
  <cdr:relSizeAnchor xmlns:cdr="http://schemas.openxmlformats.org/drawingml/2006/chartDrawing">
    <cdr:from>
      <cdr:x>0.3535</cdr:x>
      <cdr:y>0.14025</cdr:y>
    </cdr:from>
    <cdr:to>
      <cdr:x>0.43175</cdr:x>
      <cdr:y>0.197</cdr:y>
    </cdr:to>
    <cdr:sp>
      <cdr:nvSpPr>
        <cdr:cNvPr id="9" name="TextBox 9"/>
        <cdr:cNvSpPr txBox="1">
          <a:spLocks noChangeArrowheads="1"/>
        </cdr:cNvSpPr>
      </cdr:nvSpPr>
      <cdr:spPr>
        <a:xfrm>
          <a:off x="1590675" y="46672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0.3685</cdr:x>
      <cdr:y>0.8715</cdr:y>
    </cdr:from>
    <cdr:to>
      <cdr:x>0.44675</cdr:x>
      <cdr:y>0.92825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657350" y="291465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0.09925</cdr:x>
      <cdr:y>0.545</cdr:y>
    </cdr:from>
    <cdr:to>
      <cdr:x>0.1775</cdr:x>
      <cdr:y>0.60175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8150" y="18192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0.78875</cdr:x>
      <cdr:y>0.54525</cdr:y>
    </cdr:from>
    <cdr:to>
      <cdr:x>0.867</cdr:x>
      <cdr:y>0.602</cdr:y>
    </cdr:to>
    <cdr:sp>
      <cdr:nvSpPr>
        <cdr:cNvPr id="12" name="TextBox 12"/>
        <cdr:cNvSpPr txBox="1">
          <a:spLocks noChangeArrowheads="1"/>
        </cdr:cNvSpPr>
      </cdr:nvSpPr>
      <cdr:spPr>
        <a:xfrm>
          <a:off x="3552825" y="18192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</xdr:row>
      <xdr:rowOff>28575</xdr:rowOff>
    </xdr:from>
    <xdr:to>
      <xdr:col>15</xdr:col>
      <xdr:colOff>276225</xdr:colOff>
      <xdr:row>20</xdr:row>
      <xdr:rowOff>0</xdr:rowOff>
    </xdr:to>
    <xdr:graphicFrame>
      <xdr:nvGraphicFramePr>
        <xdr:cNvPr id="1" name="Chart 38"/>
        <xdr:cNvGraphicFramePr/>
      </xdr:nvGraphicFramePr>
      <xdr:xfrm>
        <a:off x="6562725" y="809625"/>
        <a:ext cx="45053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2"/>
  <sheetViews>
    <sheetView tabSelected="1" workbookViewId="0" topLeftCell="A1">
      <selection activeCell="Q44" sqref="Q44:W44"/>
    </sheetView>
  </sheetViews>
  <sheetFormatPr defaultColWidth="9.140625" defaultRowHeight="12.75"/>
  <cols>
    <col min="1" max="1" width="2.28125" style="0" customWidth="1"/>
    <col min="3" max="3" width="40.421875" style="59" customWidth="1"/>
    <col min="4" max="4" width="34.140625" style="60" customWidth="1"/>
    <col min="5" max="5" width="0.85546875" style="4" customWidth="1"/>
    <col min="6" max="6" width="1.28515625" style="4" customWidth="1"/>
    <col min="7" max="7" width="8.140625" style="61" customWidth="1"/>
    <col min="8" max="8" width="1.57421875" style="0" customWidth="1"/>
  </cols>
  <sheetData>
    <row r="1" spans="1:55" ht="12.75">
      <c r="A1" s="1"/>
      <c r="B1" s="1"/>
      <c r="C1" s="2"/>
      <c r="D1" s="3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8" customFormat="1" ht="23.25">
      <c r="A2" s="6"/>
      <c r="B2" s="6"/>
      <c r="C2" s="7" t="s">
        <v>0</v>
      </c>
      <c r="D2" s="3"/>
      <c r="E2" s="4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.75">
      <c r="A3" s="1"/>
      <c r="B3" s="9" t="s">
        <v>1</v>
      </c>
      <c r="C3" s="10"/>
      <c r="D3" s="11" t="s">
        <v>2</v>
      </c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>
      <c r="A4" s="1"/>
      <c r="B4" s="12"/>
      <c r="C4" s="13" t="s">
        <v>3</v>
      </c>
      <c r="D4" s="11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8" customHeight="1">
      <c r="A5" s="1"/>
      <c r="B5" s="14" t="s">
        <v>5</v>
      </c>
      <c r="C5" s="15" t="s">
        <v>6</v>
      </c>
      <c r="D5" s="16"/>
      <c r="E5" s="17">
        <v>10</v>
      </c>
      <c r="F5" s="18">
        <f>E5</f>
        <v>10</v>
      </c>
      <c r="G5" s="19">
        <f>IF(F5&lt;50,-50+F5,F5-50)*0.02</f>
        <v>-0.8</v>
      </c>
      <c r="H5" s="20"/>
      <c r="I5" s="20"/>
      <c r="J5" s="20"/>
      <c r="K5" s="2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" customHeight="1">
      <c r="A6" s="1"/>
      <c r="B6" s="14" t="s">
        <v>7</v>
      </c>
      <c r="C6" s="15" t="s">
        <v>8</v>
      </c>
      <c r="D6" s="16"/>
      <c r="E6" s="17">
        <v>96</v>
      </c>
      <c r="F6" s="18">
        <f>E6</f>
        <v>96</v>
      </c>
      <c r="G6" s="19">
        <f>IF(F6&lt;50,-50+F6,F6-50)*0.02</f>
        <v>0.92</v>
      </c>
      <c r="H6" s="20" t="s">
        <v>9</v>
      </c>
      <c r="I6" s="20"/>
      <c r="J6" s="20"/>
      <c r="K6" s="2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1"/>
      <c r="B7" s="1"/>
      <c r="C7" s="2"/>
      <c r="D7" s="3"/>
      <c r="E7" s="17"/>
      <c r="F7" s="17"/>
      <c r="G7" s="21"/>
      <c r="H7" s="20"/>
      <c r="I7" s="20"/>
      <c r="J7" s="20"/>
      <c r="K7" s="2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>
      <c r="A8" s="1"/>
      <c r="B8" s="1"/>
      <c r="C8" s="2"/>
      <c r="D8" s="3"/>
      <c r="E8" s="17"/>
      <c r="F8" s="17"/>
      <c r="G8" s="21"/>
      <c r="H8" s="20"/>
      <c r="I8" s="20"/>
      <c r="J8" s="20"/>
      <c r="K8" s="2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/>
      <c r="B9" s="22" t="s">
        <v>10</v>
      </c>
      <c r="C9" s="23"/>
      <c r="D9" s="24" t="s">
        <v>2</v>
      </c>
      <c r="E9" s="18"/>
      <c r="F9" s="18" t="s">
        <v>11</v>
      </c>
      <c r="G9" s="21"/>
      <c r="H9" s="20"/>
      <c r="I9" s="20"/>
      <c r="J9" s="20"/>
      <c r="K9" s="2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>
      <c r="A10" s="1"/>
      <c r="B10" s="25"/>
      <c r="C10" s="26" t="s">
        <v>12</v>
      </c>
      <c r="D10" s="24" t="s">
        <v>4</v>
      </c>
      <c r="E10" s="17"/>
      <c r="F10" s="18" t="s">
        <v>11</v>
      </c>
      <c r="G10" s="5"/>
      <c r="H10" s="20"/>
      <c r="I10" s="20"/>
      <c r="J10" s="20"/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" customHeight="1">
      <c r="A11" s="1"/>
      <c r="B11" s="27" t="s">
        <v>13</v>
      </c>
      <c r="C11" s="28" t="s">
        <v>14</v>
      </c>
      <c r="D11" s="29"/>
      <c r="E11" s="18">
        <v>65</v>
      </c>
      <c r="F11" s="18">
        <f>E11</f>
        <v>65</v>
      </c>
      <c r="G11" s="30">
        <f>IF(F11&lt;50,-50+F11,F11-50)*0.02</f>
        <v>0.3</v>
      </c>
      <c r="H11" s="20"/>
      <c r="I11" s="20"/>
      <c r="J11" s="20"/>
      <c r="K11" s="2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" customHeight="1">
      <c r="A12" s="1"/>
      <c r="B12" s="27" t="s">
        <v>15</v>
      </c>
      <c r="C12" s="28" t="s">
        <v>16</v>
      </c>
      <c r="D12" s="29"/>
      <c r="E12" s="18">
        <v>50</v>
      </c>
      <c r="F12" s="18">
        <f>E12</f>
        <v>50</v>
      </c>
      <c r="G12" s="30">
        <f>IF(F12&lt;50,-50+F12,F12-50)*0.02</f>
        <v>0</v>
      </c>
      <c r="H12" s="20"/>
      <c r="I12" s="20"/>
      <c r="J12" s="20"/>
      <c r="K12" s="2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" customHeight="1">
      <c r="A13" s="1"/>
      <c r="B13" s="27" t="s">
        <v>17</v>
      </c>
      <c r="C13" s="28" t="s">
        <v>18</v>
      </c>
      <c r="D13" s="29"/>
      <c r="E13" s="18">
        <v>50</v>
      </c>
      <c r="F13" s="18">
        <f>E13</f>
        <v>50</v>
      </c>
      <c r="G13" s="30">
        <f>IF(F13&lt;50,-50+F13,F13-50)*0.02</f>
        <v>0</v>
      </c>
      <c r="H13" s="20"/>
      <c r="I13" s="20"/>
      <c r="J13" s="20"/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" customHeight="1">
      <c r="A14" s="1"/>
      <c r="B14" s="27" t="s">
        <v>19</v>
      </c>
      <c r="C14" s="28" t="s">
        <v>20</v>
      </c>
      <c r="D14" s="29"/>
      <c r="E14" s="18">
        <v>100</v>
      </c>
      <c r="F14" s="18">
        <f>E14</f>
        <v>100</v>
      </c>
      <c r="G14" s="30">
        <f>IF(F14&lt;50,-50+F14,F14-50)*0.02</f>
        <v>1</v>
      </c>
      <c r="H14" s="20"/>
      <c r="I14" s="20"/>
      <c r="J14" s="20"/>
      <c r="K14" s="2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" customHeight="1">
      <c r="A15" s="1"/>
      <c r="B15" s="27" t="s">
        <v>21</v>
      </c>
      <c r="C15" s="28" t="s">
        <v>22</v>
      </c>
      <c r="D15" s="29"/>
      <c r="E15" s="18">
        <v>100</v>
      </c>
      <c r="F15" s="18">
        <f>E15</f>
        <v>100</v>
      </c>
      <c r="G15" s="30">
        <f>IF(F15&lt;50,-50+F15,F15-50)*0.02</f>
        <v>1</v>
      </c>
      <c r="H15" s="20"/>
      <c r="I15" s="20"/>
      <c r="J15" s="20"/>
      <c r="K15" s="2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>
      <c r="A16" s="1"/>
      <c r="B16" s="25"/>
      <c r="C16" s="23"/>
      <c r="D16" s="24"/>
      <c r="E16" s="18">
        <f>AVERAGE(E11:E15)</f>
        <v>73</v>
      </c>
      <c r="F16" s="31">
        <f>IF(E16&lt;50,-50+E16,E16-50)*0.02</f>
        <v>0.46</v>
      </c>
      <c r="G16" s="21"/>
      <c r="H16" s="20"/>
      <c r="I16" s="20"/>
      <c r="J16" s="20"/>
      <c r="K16" s="2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>
      <c r="A17" s="1"/>
      <c r="B17" s="27" t="s">
        <v>11</v>
      </c>
      <c r="C17" s="26" t="s">
        <v>23</v>
      </c>
      <c r="D17" s="24"/>
      <c r="E17" s="18" t="s">
        <v>11</v>
      </c>
      <c r="F17" s="18"/>
      <c r="G17" s="21"/>
      <c r="H17" s="20"/>
      <c r="I17" s="20"/>
      <c r="J17" s="20"/>
      <c r="K17" s="2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>
      <c r="A18" s="1"/>
      <c r="B18" s="27" t="s">
        <v>24</v>
      </c>
      <c r="C18" s="28" t="s">
        <v>25</v>
      </c>
      <c r="D18" s="29"/>
      <c r="E18" s="18">
        <v>63</v>
      </c>
      <c r="F18" s="18">
        <f>E18</f>
        <v>63</v>
      </c>
      <c r="G18" s="30">
        <f>IF(F18&lt;50,-50+F18,F18-50)*0.02</f>
        <v>0.26</v>
      </c>
      <c r="H18" s="20"/>
      <c r="I18" s="20"/>
      <c r="J18" s="20"/>
      <c r="K18" s="2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25.5">
      <c r="A19" s="1"/>
      <c r="B19" s="27" t="s">
        <v>26</v>
      </c>
      <c r="C19" s="28" t="s">
        <v>27</v>
      </c>
      <c r="D19" s="29"/>
      <c r="E19" s="18">
        <v>95</v>
      </c>
      <c r="F19" s="18">
        <f>E19</f>
        <v>95</v>
      </c>
      <c r="G19" s="30">
        <f>IF(F19&lt;50,-50+F19,F19-50)*0.02</f>
        <v>0.9</v>
      </c>
      <c r="H19" s="20"/>
      <c r="I19" s="20"/>
      <c r="J19" s="20"/>
      <c r="K19" s="2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25.5">
      <c r="A20" s="1"/>
      <c r="B20" s="27" t="s">
        <v>28</v>
      </c>
      <c r="C20" s="28" t="s">
        <v>29</v>
      </c>
      <c r="D20" s="29"/>
      <c r="E20" s="18">
        <v>66</v>
      </c>
      <c r="F20" s="18">
        <f>E20</f>
        <v>66</v>
      </c>
      <c r="G20" s="30">
        <f>IF(F20&lt;50,-50+F20,F20-50)*0.02</f>
        <v>0.32</v>
      </c>
      <c r="H20" s="20"/>
      <c r="I20" s="20"/>
      <c r="J20" s="20"/>
      <c r="K20" s="2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" customHeight="1" thickBot="1">
      <c r="A21" s="1"/>
      <c r="B21" s="27" t="s">
        <v>30</v>
      </c>
      <c r="C21" s="28" t="s">
        <v>31</v>
      </c>
      <c r="D21" s="29"/>
      <c r="E21" s="18">
        <v>100</v>
      </c>
      <c r="F21" s="18">
        <f>E21</f>
        <v>100</v>
      </c>
      <c r="G21" s="30">
        <f>IF(F21&lt;50,-50+F21,F21-50)*0.02</f>
        <v>1</v>
      </c>
      <c r="H21" s="20"/>
      <c r="I21" s="20"/>
      <c r="J21" s="20"/>
      <c r="K21" s="2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" customHeight="1">
      <c r="A22" s="1"/>
      <c r="B22" s="27" t="s">
        <v>32</v>
      </c>
      <c r="C22" s="28" t="s">
        <v>33</v>
      </c>
      <c r="D22" s="29"/>
      <c r="E22" s="18">
        <v>100</v>
      </c>
      <c r="F22" s="18">
        <f>E22</f>
        <v>100</v>
      </c>
      <c r="G22" s="30">
        <f>IF(F22&lt;50,-50+F22,F22-50)*0.02</f>
        <v>1</v>
      </c>
      <c r="H22" s="20"/>
      <c r="I22" s="32" t="s">
        <v>34</v>
      </c>
      <c r="J22" s="33"/>
      <c r="K22" s="33"/>
      <c r="L22" s="33"/>
      <c r="M22" s="33"/>
      <c r="N22" s="33"/>
      <c r="O22" s="3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>
      <c r="A23" s="1"/>
      <c r="B23" s="25"/>
      <c r="C23" s="23"/>
      <c r="D23" s="24"/>
      <c r="E23" s="18">
        <f>AVERAGE(E18:E22)</f>
        <v>84.8</v>
      </c>
      <c r="F23" s="31">
        <f>IF(E23&lt;50,-50+E23,E23-50)*0.02</f>
        <v>0.696</v>
      </c>
      <c r="G23" s="21"/>
      <c r="H23" s="20"/>
      <c r="I23" s="35"/>
      <c r="J23" s="36"/>
      <c r="K23" s="36"/>
      <c r="L23" s="36"/>
      <c r="M23" s="36"/>
      <c r="N23" s="36"/>
      <c r="O23" s="3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>
      <c r="A24" s="1"/>
      <c r="B24" s="27" t="s">
        <v>11</v>
      </c>
      <c r="C24" s="26" t="s">
        <v>35</v>
      </c>
      <c r="D24" s="24"/>
      <c r="E24" s="18" t="s">
        <v>11</v>
      </c>
      <c r="F24" s="18"/>
      <c r="G24" s="21"/>
      <c r="H24" s="20"/>
      <c r="I24" s="35" t="s">
        <v>36</v>
      </c>
      <c r="J24" s="36"/>
      <c r="K24" s="36"/>
      <c r="L24" s="36"/>
      <c r="M24" s="36"/>
      <c r="N24" s="36"/>
      <c r="O24" s="3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" customHeight="1">
      <c r="A25" s="1"/>
      <c r="B25" s="27" t="s">
        <v>37</v>
      </c>
      <c r="C25" s="28" t="s">
        <v>38</v>
      </c>
      <c r="D25" s="29"/>
      <c r="E25" s="18">
        <v>50</v>
      </c>
      <c r="F25" s="18">
        <f aca="true" t="shared" si="0" ref="F25:F30">E25</f>
        <v>50</v>
      </c>
      <c r="G25" s="30">
        <f aca="true" t="shared" si="1" ref="G25:G30">IF(F25&lt;50,-50+F25,F25-50)*0.02</f>
        <v>0</v>
      </c>
      <c r="H25" s="20"/>
      <c r="I25" s="35" t="s">
        <v>39</v>
      </c>
      <c r="J25" s="36"/>
      <c r="K25" s="36"/>
      <c r="L25" s="36"/>
      <c r="M25" s="36"/>
      <c r="N25" s="36"/>
      <c r="O25" s="3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8" customHeight="1">
      <c r="A26" s="1"/>
      <c r="B26" s="27" t="s">
        <v>40</v>
      </c>
      <c r="C26" s="28" t="s">
        <v>41</v>
      </c>
      <c r="D26" s="29"/>
      <c r="E26" s="18">
        <v>62</v>
      </c>
      <c r="F26" s="18">
        <f t="shared" si="0"/>
        <v>62</v>
      </c>
      <c r="G26" s="30">
        <f t="shared" si="1"/>
        <v>0.24</v>
      </c>
      <c r="H26" s="20"/>
      <c r="I26" s="35" t="s">
        <v>42</v>
      </c>
      <c r="J26" s="36"/>
      <c r="K26" s="36"/>
      <c r="L26" s="36"/>
      <c r="M26" s="36"/>
      <c r="N26" s="36"/>
      <c r="O26" s="3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8" customHeight="1">
      <c r="A27" s="1"/>
      <c r="B27" s="27" t="s">
        <v>43</v>
      </c>
      <c r="C27" s="28" t="s">
        <v>44</v>
      </c>
      <c r="D27" s="29"/>
      <c r="E27" s="18">
        <v>61</v>
      </c>
      <c r="F27" s="18">
        <f t="shared" si="0"/>
        <v>61</v>
      </c>
      <c r="G27" s="30">
        <f t="shared" si="1"/>
        <v>0.22</v>
      </c>
      <c r="H27" s="20"/>
      <c r="I27" s="35"/>
      <c r="J27" s="36"/>
      <c r="K27" s="36"/>
      <c r="L27" s="36"/>
      <c r="M27" s="36"/>
      <c r="N27" s="36"/>
      <c r="O27" s="3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8" customHeight="1">
      <c r="A28" s="1"/>
      <c r="B28" s="27" t="s">
        <v>45</v>
      </c>
      <c r="C28" s="28" t="s">
        <v>46</v>
      </c>
      <c r="D28" s="29"/>
      <c r="E28" s="18">
        <v>100</v>
      </c>
      <c r="F28" s="18">
        <f t="shared" si="0"/>
        <v>100</v>
      </c>
      <c r="G28" s="30">
        <f t="shared" si="1"/>
        <v>1</v>
      </c>
      <c r="H28" s="20"/>
      <c r="I28" s="35" t="s">
        <v>47</v>
      </c>
      <c r="J28" s="36"/>
      <c r="K28" s="36"/>
      <c r="L28" s="36"/>
      <c r="M28" s="36"/>
      <c r="N28" s="36"/>
      <c r="O28" s="3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8" customHeight="1">
      <c r="A29" s="1"/>
      <c r="B29" s="27" t="s">
        <v>48</v>
      </c>
      <c r="C29" s="28" t="s">
        <v>49</v>
      </c>
      <c r="D29" s="29"/>
      <c r="E29" s="18">
        <v>50</v>
      </c>
      <c r="F29" s="18">
        <f t="shared" si="0"/>
        <v>50</v>
      </c>
      <c r="G29" s="30">
        <f t="shared" si="1"/>
        <v>0</v>
      </c>
      <c r="H29" s="20"/>
      <c r="I29" s="35" t="s">
        <v>50</v>
      </c>
      <c r="J29" s="36"/>
      <c r="K29" s="36"/>
      <c r="L29" s="36"/>
      <c r="M29" s="36"/>
      <c r="N29" s="36"/>
      <c r="O29" s="3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8" customHeight="1">
      <c r="A30" s="1"/>
      <c r="B30" s="27" t="s">
        <v>51</v>
      </c>
      <c r="C30" s="28" t="s">
        <v>52</v>
      </c>
      <c r="D30" s="29"/>
      <c r="E30" s="18">
        <v>70</v>
      </c>
      <c r="F30" s="18">
        <f t="shared" si="0"/>
        <v>70</v>
      </c>
      <c r="G30" s="30">
        <f t="shared" si="1"/>
        <v>0.4</v>
      </c>
      <c r="H30" s="20"/>
      <c r="I30" s="35" t="s">
        <v>53</v>
      </c>
      <c r="J30" s="36"/>
      <c r="K30" s="36"/>
      <c r="L30" s="36"/>
      <c r="M30" s="36"/>
      <c r="N30" s="36"/>
      <c r="O30" s="3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.75">
      <c r="A31" s="1"/>
      <c r="B31" s="1"/>
      <c r="C31" s="2"/>
      <c r="D31" s="3"/>
      <c r="E31" s="18">
        <f>AVERAGE(E25:E30)</f>
        <v>65.5</v>
      </c>
      <c r="F31" s="31">
        <f>IF(E31&lt;50,-50+E31,E31-50)*0.02</f>
        <v>0.31</v>
      </c>
      <c r="G31" s="21"/>
      <c r="H31" s="20"/>
      <c r="I31" s="35"/>
      <c r="J31" s="36"/>
      <c r="K31" s="36"/>
      <c r="L31" s="36"/>
      <c r="M31" s="36"/>
      <c r="N31" s="36"/>
      <c r="O31" s="3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>
      <c r="A32" s="1"/>
      <c r="B32" s="38" t="s">
        <v>54</v>
      </c>
      <c r="C32" s="39"/>
      <c r="D32" s="40" t="s">
        <v>2</v>
      </c>
      <c r="E32" s="18"/>
      <c r="F32" s="18"/>
      <c r="G32" s="21"/>
      <c r="H32" s="20"/>
      <c r="I32" s="35" t="s">
        <v>55</v>
      </c>
      <c r="J32" s="36"/>
      <c r="K32" s="36"/>
      <c r="L32" s="36"/>
      <c r="M32" s="36"/>
      <c r="N32" s="36"/>
      <c r="O32" s="3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>
      <c r="A33" s="1"/>
      <c r="B33" s="41"/>
      <c r="C33" s="42" t="s">
        <v>56</v>
      </c>
      <c r="D33" s="40" t="s">
        <v>4</v>
      </c>
      <c r="E33" s="18"/>
      <c r="F33" s="18"/>
      <c r="G33" s="21"/>
      <c r="H33" s="20"/>
      <c r="I33" s="35"/>
      <c r="J33" s="36"/>
      <c r="K33" s="36"/>
      <c r="L33" s="36"/>
      <c r="M33" s="36"/>
      <c r="N33" s="36"/>
      <c r="O33" s="3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8" customHeight="1">
      <c r="A34" s="1"/>
      <c r="B34" s="43" t="s">
        <v>57</v>
      </c>
      <c r="C34" s="44" t="s">
        <v>58</v>
      </c>
      <c r="D34" s="45"/>
      <c r="E34" s="18">
        <v>66</v>
      </c>
      <c r="F34" s="18">
        <f aca="true" t="shared" si="2" ref="F34:F52">E34</f>
        <v>66</v>
      </c>
      <c r="G34" s="46">
        <f aca="true" t="shared" si="3" ref="G34:G53">IF(F34&lt;50,-50+F34,F34-50)*0.02</f>
        <v>0.32</v>
      </c>
      <c r="H34" s="20"/>
      <c r="I34" s="47"/>
      <c r="J34" s="48"/>
      <c r="K34" s="48"/>
      <c r="L34" s="49"/>
      <c r="M34" s="49"/>
      <c r="N34" s="49"/>
      <c r="O34" s="3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25.5">
      <c r="A35" s="1"/>
      <c r="B35" s="43" t="s">
        <v>59</v>
      </c>
      <c r="C35" s="44" t="s">
        <v>60</v>
      </c>
      <c r="D35" s="45"/>
      <c r="E35" s="18">
        <v>100</v>
      </c>
      <c r="F35" s="18">
        <f t="shared" si="2"/>
        <v>100</v>
      </c>
      <c r="G35" s="46">
        <f t="shared" si="3"/>
        <v>1</v>
      </c>
      <c r="H35" s="20"/>
      <c r="I35" s="47"/>
      <c r="J35" s="49"/>
      <c r="K35" s="49"/>
      <c r="L35" s="49"/>
      <c r="M35" s="49"/>
      <c r="N35" s="49"/>
      <c r="O35" s="3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25.5">
      <c r="A36" s="1"/>
      <c r="B36" s="43" t="s">
        <v>61</v>
      </c>
      <c r="C36" s="44" t="s">
        <v>62</v>
      </c>
      <c r="D36" s="45"/>
      <c r="E36" s="18">
        <v>50</v>
      </c>
      <c r="F36" s="18">
        <f t="shared" si="2"/>
        <v>50</v>
      </c>
      <c r="G36" s="46">
        <f t="shared" si="3"/>
        <v>0</v>
      </c>
      <c r="H36" s="20"/>
      <c r="I36" s="35" t="s">
        <v>63</v>
      </c>
      <c r="J36" s="49"/>
      <c r="K36" s="49"/>
      <c r="L36" s="49"/>
      <c r="M36" s="49"/>
      <c r="N36" s="49"/>
      <c r="O36" s="3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8" customHeight="1">
      <c r="A37" s="1"/>
      <c r="B37" s="43" t="s">
        <v>64</v>
      </c>
      <c r="C37" s="50" t="s">
        <v>65</v>
      </c>
      <c r="D37" s="45"/>
      <c r="E37" s="18">
        <v>100</v>
      </c>
      <c r="F37" s="18">
        <f t="shared" si="2"/>
        <v>100</v>
      </c>
      <c r="G37" s="46">
        <f t="shared" si="3"/>
        <v>1</v>
      </c>
      <c r="H37" s="20"/>
      <c r="I37" s="47" t="s">
        <v>66</v>
      </c>
      <c r="J37" s="48"/>
      <c r="K37" s="48"/>
      <c r="L37" s="49"/>
      <c r="M37" s="49"/>
      <c r="N37" s="49"/>
      <c r="O37" s="3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8" customHeight="1">
      <c r="A38" s="1"/>
      <c r="B38" s="43" t="s">
        <v>67</v>
      </c>
      <c r="C38" s="50" t="s">
        <v>68</v>
      </c>
      <c r="D38" s="45"/>
      <c r="E38" s="18">
        <v>100</v>
      </c>
      <c r="F38" s="18">
        <f t="shared" si="2"/>
        <v>100</v>
      </c>
      <c r="G38" s="46">
        <f t="shared" si="3"/>
        <v>1</v>
      </c>
      <c r="H38" s="20"/>
      <c r="I38" s="47" t="s">
        <v>69</v>
      </c>
      <c r="J38" s="48"/>
      <c r="K38" s="48"/>
      <c r="L38" s="49"/>
      <c r="M38" s="49"/>
      <c r="N38" s="49"/>
      <c r="O38" s="3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25.5">
      <c r="A39" s="1"/>
      <c r="B39" s="43" t="s">
        <v>70</v>
      </c>
      <c r="C39" s="50" t="s">
        <v>71</v>
      </c>
      <c r="D39" s="45"/>
      <c r="E39" s="18">
        <v>100</v>
      </c>
      <c r="F39" s="18">
        <f t="shared" si="2"/>
        <v>100</v>
      </c>
      <c r="G39" s="46">
        <f t="shared" si="3"/>
        <v>1</v>
      </c>
      <c r="H39" s="20"/>
      <c r="I39" s="47" t="s">
        <v>72</v>
      </c>
      <c r="J39" s="49"/>
      <c r="K39" s="49"/>
      <c r="L39" s="49"/>
      <c r="M39" s="49"/>
      <c r="N39" s="49"/>
      <c r="O39" s="3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8" customHeight="1" thickBot="1">
      <c r="A40" s="1"/>
      <c r="B40" s="43" t="s">
        <v>73</v>
      </c>
      <c r="C40" s="50" t="s">
        <v>74</v>
      </c>
      <c r="D40" s="45"/>
      <c r="E40" s="18">
        <v>58</v>
      </c>
      <c r="F40" s="18">
        <f t="shared" si="2"/>
        <v>58</v>
      </c>
      <c r="G40" s="46">
        <f t="shared" si="3"/>
        <v>0.16</v>
      </c>
      <c r="H40" s="20"/>
      <c r="I40" s="51" t="s">
        <v>75</v>
      </c>
      <c r="J40" s="52"/>
      <c r="K40" s="52"/>
      <c r="L40" s="53"/>
      <c r="M40" s="53"/>
      <c r="N40" s="53"/>
      <c r="O40" s="5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8" customHeight="1">
      <c r="A41" s="1"/>
      <c r="B41" s="43" t="s">
        <v>76</v>
      </c>
      <c r="C41" s="50" t="s">
        <v>77</v>
      </c>
      <c r="D41" s="45"/>
      <c r="E41" s="18">
        <v>58</v>
      </c>
      <c r="F41" s="18">
        <f t="shared" si="2"/>
        <v>58</v>
      </c>
      <c r="G41" s="46">
        <f t="shared" si="3"/>
        <v>0.16</v>
      </c>
      <c r="H41" s="20"/>
      <c r="I41" s="20"/>
      <c r="J41" s="20"/>
      <c r="K41" s="2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8" customHeight="1">
      <c r="A42" s="1"/>
      <c r="B42" s="43" t="s">
        <v>78</v>
      </c>
      <c r="C42" s="50" t="s">
        <v>79</v>
      </c>
      <c r="D42" s="45"/>
      <c r="E42" s="18">
        <v>0</v>
      </c>
      <c r="F42" s="18">
        <f t="shared" si="2"/>
        <v>0</v>
      </c>
      <c r="G42" s="46">
        <f t="shared" si="3"/>
        <v>-1</v>
      </c>
      <c r="H42" s="20"/>
      <c r="I42" s="20"/>
      <c r="J42" s="20"/>
      <c r="K42" s="2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8" customHeight="1">
      <c r="A43" s="1"/>
      <c r="B43" s="43" t="s">
        <v>80</v>
      </c>
      <c r="C43" s="50" t="s">
        <v>81</v>
      </c>
      <c r="D43" s="45"/>
      <c r="E43" s="18">
        <v>85</v>
      </c>
      <c r="F43" s="18">
        <f t="shared" si="2"/>
        <v>85</v>
      </c>
      <c r="G43" s="46">
        <f t="shared" si="3"/>
        <v>0.7000000000000001</v>
      </c>
      <c r="H43" s="20"/>
      <c r="I43" s="20"/>
      <c r="J43" s="20"/>
      <c r="K43" s="2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25.5">
      <c r="A44" s="1"/>
      <c r="B44" s="43" t="s">
        <v>82</v>
      </c>
      <c r="C44" s="50" t="s">
        <v>83</v>
      </c>
      <c r="D44" s="45"/>
      <c r="E44" s="18">
        <v>50</v>
      </c>
      <c r="F44" s="18">
        <f t="shared" si="2"/>
        <v>50</v>
      </c>
      <c r="G44" s="46">
        <f t="shared" si="3"/>
        <v>0</v>
      </c>
      <c r="H44" s="20"/>
      <c r="I44" s="20"/>
      <c r="J44" s="20"/>
      <c r="K44" s="2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8" customHeight="1">
      <c r="A45" s="1"/>
      <c r="B45" s="43" t="s">
        <v>84</v>
      </c>
      <c r="C45" s="50" t="s">
        <v>85</v>
      </c>
      <c r="D45" s="45"/>
      <c r="E45" s="18">
        <v>100</v>
      </c>
      <c r="F45" s="18">
        <f t="shared" si="2"/>
        <v>100</v>
      </c>
      <c r="G45" s="46">
        <f t="shared" si="3"/>
        <v>1</v>
      </c>
      <c r="H45" s="20"/>
      <c r="I45" s="20"/>
      <c r="J45" s="20"/>
      <c r="K45" s="2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8" customHeight="1">
      <c r="A46" s="1"/>
      <c r="B46" s="43" t="s">
        <v>86</v>
      </c>
      <c r="C46" s="50" t="s">
        <v>87</v>
      </c>
      <c r="D46" s="45"/>
      <c r="E46" s="18">
        <v>50</v>
      </c>
      <c r="F46" s="18">
        <f t="shared" si="2"/>
        <v>50</v>
      </c>
      <c r="G46" s="46">
        <f t="shared" si="3"/>
        <v>0</v>
      </c>
      <c r="H46" s="20"/>
      <c r="I46" s="20"/>
      <c r="J46" s="20"/>
      <c r="K46" s="2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8" customHeight="1">
      <c r="A47" s="1"/>
      <c r="B47" s="43" t="s">
        <v>88</v>
      </c>
      <c r="C47" s="50" t="s">
        <v>89</v>
      </c>
      <c r="D47" s="45"/>
      <c r="E47" s="18">
        <v>65</v>
      </c>
      <c r="F47" s="18">
        <f t="shared" si="2"/>
        <v>65</v>
      </c>
      <c r="G47" s="46">
        <f t="shared" si="3"/>
        <v>0.3</v>
      </c>
      <c r="H47" s="20"/>
      <c r="I47" s="20"/>
      <c r="J47" s="20"/>
      <c r="K47" s="2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25.5">
      <c r="A48" s="1"/>
      <c r="B48" s="43" t="s">
        <v>90</v>
      </c>
      <c r="C48" s="50" t="s">
        <v>91</v>
      </c>
      <c r="D48" s="45"/>
      <c r="E48" s="18">
        <v>84</v>
      </c>
      <c r="F48" s="18">
        <f t="shared" si="2"/>
        <v>84</v>
      </c>
      <c r="G48" s="46">
        <f t="shared" si="3"/>
        <v>0.68</v>
      </c>
      <c r="H48" s="20"/>
      <c r="I48" s="20"/>
      <c r="J48" s="20"/>
      <c r="K48" s="2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"/>
      <c r="B49" s="43" t="s">
        <v>92</v>
      </c>
      <c r="C49" s="50" t="s">
        <v>33</v>
      </c>
      <c r="D49" s="45"/>
      <c r="E49" s="18">
        <v>100</v>
      </c>
      <c r="F49" s="18">
        <f t="shared" si="2"/>
        <v>100</v>
      </c>
      <c r="G49" s="46">
        <f t="shared" si="3"/>
        <v>1</v>
      </c>
      <c r="H49" s="20"/>
      <c r="I49" s="20"/>
      <c r="J49" s="20"/>
      <c r="K49" s="2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25.5">
      <c r="A50" s="1"/>
      <c r="B50" s="43" t="s">
        <v>93</v>
      </c>
      <c r="C50" s="50" t="s">
        <v>94</v>
      </c>
      <c r="D50" s="45"/>
      <c r="E50" s="18">
        <v>77</v>
      </c>
      <c r="F50" s="18">
        <f t="shared" si="2"/>
        <v>77</v>
      </c>
      <c r="G50" s="46">
        <f t="shared" si="3"/>
        <v>0.54</v>
      </c>
      <c r="H50" s="20"/>
      <c r="I50" s="20"/>
      <c r="J50" s="20"/>
      <c r="K50" s="2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8" customHeight="1">
      <c r="A51" s="1"/>
      <c r="B51" s="43" t="s">
        <v>95</v>
      </c>
      <c r="C51" s="50" t="s">
        <v>96</v>
      </c>
      <c r="D51" s="45"/>
      <c r="E51" s="18">
        <v>50</v>
      </c>
      <c r="F51" s="18">
        <f t="shared" si="2"/>
        <v>50</v>
      </c>
      <c r="G51" s="46">
        <f t="shared" si="3"/>
        <v>0</v>
      </c>
      <c r="H51" s="20"/>
      <c r="I51" s="20"/>
      <c r="J51" s="20"/>
      <c r="K51" s="2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8" customHeight="1">
      <c r="A52" s="1"/>
      <c r="B52" s="43" t="s">
        <v>97</v>
      </c>
      <c r="C52" s="50" t="s">
        <v>98</v>
      </c>
      <c r="D52" s="45"/>
      <c r="E52" s="18">
        <v>100</v>
      </c>
      <c r="F52" s="18">
        <f t="shared" si="2"/>
        <v>100</v>
      </c>
      <c r="G52" s="46">
        <f t="shared" si="3"/>
        <v>1</v>
      </c>
      <c r="H52" s="20"/>
      <c r="I52" s="20"/>
      <c r="J52" s="20"/>
      <c r="K52" s="2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>
      <c r="A53" s="1"/>
      <c r="B53" s="55"/>
      <c r="C53" s="56"/>
      <c r="D53" s="57"/>
      <c r="E53" s="18">
        <f>SUM(E34:E52)</f>
        <v>1393</v>
      </c>
      <c r="F53" s="18">
        <f>AVERAGE(F34:F52)</f>
        <v>73.3157894736842</v>
      </c>
      <c r="G53" s="58">
        <f t="shared" si="3"/>
        <v>0.46631578947368413</v>
      </c>
      <c r="H53" s="20"/>
      <c r="I53" s="20"/>
      <c r="J53" s="20"/>
      <c r="K53" s="2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>
      <c r="A54" s="1"/>
      <c r="B54" s="1"/>
      <c r="C54" s="2"/>
      <c r="D54" s="3"/>
      <c r="E54" s="17"/>
      <c r="F54" s="17"/>
      <c r="G54" s="21"/>
      <c r="H54" s="20"/>
      <c r="I54" s="20"/>
      <c r="J54" s="20"/>
      <c r="K54" s="2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.75">
      <c r="A55" s="1"/>
      <c r="B55" s="1"/>
      <c r="C55" s="2"/>
      <c r="D55" s="3"/>
      <c r="E55" s="17"/>
      <c r="F55" s="17"/>
      <c r="G55" s="21"/>
      <c r="H55" s="20"/>
      <c r="I55" s="20"/>
      <c r="J55" s="20"/>
      <c r="K55" s="2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.75">
      <c r="A56" s="1"/>
      <c r="B56" s="1"/>
      <c r="C56" s="2"/>
      <c r="D56" s="3"/>
      <c r="E56" s="17"/>
      <c r="F56" s="17"/>
      <c r="G56" s="21"/>
      <c r="H56" s="20"/>
      <c r="I56" s="20"/>
      <c r="J56" s="20"/>
      <c r="K56" s="2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>
      <c r="A57" s="1"/>
      <c r="B57" s="1"/>
      <c r="C57" s="2"/>
      <c r="D57" s="3"/>
      <c r="E57" s="17"/>
      <c r="F57" s="17"/>
      <c r="G57" s="21"/>
      <c r="H57" s="20"/>
      <c r="I57" s="20"/>
      <c r="J57" s="20"/>
      <c r="K57" s="2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>
      <c r="A58" s="1"/>
      <c r="B58" s="1"/>
      <c r="C58" s="2"/>
      <c r="D58" s="3"/>
      <c r="G58" s="21"/>
      <c r="H58" s="20"/>
      <c r="I58" s="20"/>
      <c r="J58" s="20"/>
      <c r="K58" s="2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>
      <c r="A59" s="1"/>
      <c r="B59" s="1"/>
      <c r="C59" s="2"/>
      <c r="D59" s="3"/>
      <c r="G59" s="21"/>
      <c r="H59" s="20"/>
      <c r="I59" s="20"/>
      <c r="J59" s="20"/>
      <c r="K59" s="2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2.75">
      <c r="A60" s="1"/>
      <c r="B60" s="1"/>
      <c r="C60" s="2"/>
      <c r="D60" s="3"/>
      <c r="G60" s="21"/>
      <c r="H60" s="20"/>
      <c r="I60" s="20"/>
      <c r="J60" s="20"/>
      <c r="K60" s="2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.75">
      <c r="A61" s="1"/>
      <c r="B61" s="1"/>
      <c r="C61" s="2"/>
      <c r="D61" s="3"/>
      <c r="G61" s="21"/>
      <c r="H61" s="20"/>
      <c r="I61" s="20"/>
      <c r="J61" s="20"/>
      <c r="K61" s="2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.75">
      <c r="A62" s="1"/>
      <c r="B62" s="1"/>
      <c r="C62" s="2"/>
      <c r="D62" s="3"/>
      <c r="G62" s="21"/>
      <c r="H62" s="20"/>
      <c r="I62" s="20"/>
      <c r="J62" s="20"/>
      <c r="K62" s="2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.75">
      <c r="A63" s="1"/>
      <c r="B63" s="1"/>
      <c r="C63" s="2"/>
      <c r="D63" s="3"/>
      <c r="G63" s="21"/>
      <c r="H63" s="20"/>
      <c r="I63" s="20"/>
      <c r="J63" s="20"/>
      <c r="K63" s="2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>
      <c r="A64" s="1"/>
      <c r="B64" s="1"/>
      <c r="C64" s="2"/>
      <c r="D64" s="3"/>
      <c r="G64" s="21"/>
      <c r="H64" s="20"/>
      <c r="I64" s="20"/>
      <c r="J64" s="20"/>
      <c r="K64" s="2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2.75">
      <c r="A65" s="1"/>
      <c r="B65" s="1"/>
      <c r="C65" s="2"/>
      <c r="D65" s="3"/>
      <c r="G65" s="21"/>
      <c r="H65" s="20"/>
      <c r="I65" s="20"/>
      <c r="J65" s="20"/>
      <c r="K65" s="2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2.75">
      <c r="A66" s="1"/>
      <c r="B66" s="1"/>
      <c r="C66" s="2"/>
      <c r="D66" s="3"/>
      <c r="G66" s="21"/>
      <c r="H66" s="20"/>
      <c r="I66" s="20"/>
      <c r="J66" s="20"/>
      <c r="K66" s="2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2.75">
      <c r="A67" s="1"/>
      <c r="B67" s="1"/>
      <c r="C67" s="2"/>
      <c r="D67" s="3"/>
      <c r="G67" s="21"/>
      <c r="H67" s="20"/>
      <c r="I67" s="20"/>
      <c r="J67" s="20"/>
      <c r="K67" s="2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2.75">
      <c r="A68" s="1"/>
      <c r="B68" s="1"/>
      <c r="C68" s="2"/>
      <c r="D68" s="3"/>
      <c r="G68" s="21"/>
      <c r="H68" s="20"/>
      <c r="I68" s="20"/>
      <c r="J68" s="20"/>
      <c r="K68" s="2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2.75">
      <c r="A69" s="1"/>
      <c r="B69" s="1"/>
      <c r="C69" s="2"/>
      <c r="D69" s="3"/>
      <c r="G69" s="21"/>
      <c r="H69" s="20"/>
      <c r="I69" s="20"/>
      <c r="J69" s="20"/>
      <c r="K69" s="2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2.75">
      <c r="A70" s="1"/>
      <c r="B70" s="1"/>
      <c r="C70" s="2"/>
      <c r="D70" s="3"/>
      <c r="G70" s="21"/>
      <c r="H70" s="20"/>
      <c r="I70" s="20"/>
      <c r="J70" s="20"/>
      <c r="K70" s="2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2.75">
      <c r="A71" s="1"/>
      <c r="B71" s="1"/>
      <c r="C71" s="2"/>
      <c r="D71" s="3"/>
      <c r="G71" s="21"/>
      <c r="H71" s="20"/>
      <c r="I71" s="20"/>
      <c r="J71" s="20"/>
      <c r="K71" s="2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2.75">
      <c r="A72" s="1"/>
      <c r="B72" s="1"/>
      <c r="C72" s="2"/>
      <c r="D72" s="3"/>
      <c r="G72" s="21"/>
      <c r="H72" s="20"/>
      <c r="I72" s="20"/>
      <c r="J72" s="20"/>
      <c r="K72" s="2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2.75">
      <c r="A73" s="1"/>
      <c r="B73" s="1"/>
      <c r="C73" s="2"/>
      <c r="D73" s="3"/>
      <c r="G73" s="21"/>
      <c r="H73" s="20"/>
      <c r="I73" s="20"/>
      <c r="J73" s="20"/>
      <c r="K73" s="2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2.75">
      <c r="A74" s="1"/>
      <c r="B74" s="1"/>
      <c r="C74" s="2"/>
      <c r="D74" s="3"/>
      <c r="G74" s="21"/>
      <c r="H74" s="20"/>
      <c r="I74" s="20"/>
      <c r="J74" s="20"/>
      <c r="K74" s="2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2.75">
      <c r="A75" s="1"/>
      <c r="B75" s="1"/>
      <c r="C75" s="2"/>
      <c r="D75" s="3"/>
      <c r="G75" s="21"/>
      <c r="H75" s="20"/>
      <c r="I75" s="20"/>
      <c r="J75" s="20"/>
      <c r="K75" s="2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2.75">
      <c r="A76" s="1"/>
      <c r="B76" s="1"/>
      <c r="C76" s="2"/>
      <c r="D76" s="3"/>
      <c r="G76" s="21"/>
      <c r="H76" s="20"/>
      <c r="I76" s="20"/>
      <c r="J76" s="20"/>
      <c r="K76" s="2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2.75">
      <c r="A77" s="1"/>
      <c r="B77" s="1"/>
      <c r="C77" s="2"/>
      <c r="D77" s="3"/>
      <c r="G77" s="21"/>
      <c r="H77" s="20"/>
      <c r="I77" s="20"/>
      <c r="J77" s="20"/>
      <c r="K77" s="2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33" ht="12.75">
      <c r="A78" s="1"/>
      <c r="B78" s="1"/>
      <c r="C78" s="2"/>
      <c r="D78" s="3"/>
      <c r="G78" s="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>
      <c r="A79" s="1"/>
      <c r="B79" s="1"/>
      <c r="C79" s="2"/>
      <c r="D79" s="3"/>
      <c r="G79" s="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>
      <c r="A80" s="1"/>
      <c r="B80" s="1"/>
      <c r="C80" s="2"/>
      <c r="D80" s="3"/>
      <c r="G80" s="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>
      <c r="A81" s="1"/>
      <c r="B81" s="1"/>
      <c r="C81" s="2"/>
      <c r="D81" s="3"/>
      <c r="G81" s="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>
      <c r="A82" s="1"/>
      <c r="B82" s="1"/>
      <c r="C82" s="2"/>
      <c r="D82" s="3"/>
      <c r="G82" s="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>
      <c r="A83" s="1"/>
      <c r="B83" s="1"/>
      <c r="C83" s="2"/>
      <c r="D83" s="3"/>
      <c r="G83" s="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>
      <c r="A84" s="1"/>
      <c r="B84" s="1"/>
      <c r="C84" s="2"/>
      <c r="D84" s="3"/>
      <c r="G84" s="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>
      <c r="A85" s="1"/>
      <c r="B85" s="1"/>
      <c r="C85" s="2"/>
      <c r="D85" s="3"/>
      <c r="G85" s="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>
      <c r="A86" s="1"/>
      <c r="B86" s="1"/>
      <c r="C86" s="2"/>
      <c r="D86" s="3"/>
      <c r="G86" s="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>
      <c r="A87" s="1"/>
      <c r="B87" s="1"/>
      <c r="C87" s="2"/>
      <c r="D87" s="3"/>
      <c r="G87" s="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>
      <c r="A88" s="1"/>
      <c r="B88" s="1"/>
      <c r="C88" s="2"/>
      <c r="D88" s="3"/>
      <c r="G88" s="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>
      <c r="A89" s="1"/>
      <c r="B89" s="1"/>
      <c r="C89" s="2"/>
      <c r="D89" s="3"/>
      <c r="G89" s="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>
      <c r="A90" s="1"/>
      <c r="B90" s="1"/>
      <c r="C90" s="2"/>
      <c r="D90" s="3"/>
      <c r="G90" s="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>
      <c r="A91" s="1"/>
      <c r="B91" s="1"/>
      <c r="C91" s="2"/>
      <c r="D91" s="3"/>
      <c r="G91" s="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>
      <c r="A92" s="1"/>
      <c r="B92" s="1"/>
      <c r="C92" s="2"/>
      <c r="D92" s="3"/>
      <c r="G92" s="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>
      <c r="A93" s="1"/>
      <c r="B93" s="1"/>
      <c r="C93" s="2"/>
      <c r="D93" s="3"/>
      <c r="G93" s="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>
      <c r="A94" s="1"/>
      <c r="B94" s="1"/>
      <c r="C94" s="2"/>
      <c r="D94" s="3"/>
      <c r="G94" s="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>
      <c r="A95" s="1"/>
      <c r="B95" s="1"/>
      <c r="C95" s="2"/>
      <c r="D95" s="3"/>
      <c r="G95" s="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>
      <c r="A96" s="1"/>
      <c r="B96" s="1"/>
      <c r="C96" s="2"/>
      <c r="D96" s="3"/>
      <c r="G96" s="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>
      <c r="A97" s="1"/>
      <c r="B97" s="1"/>
      <c r="C97" s="2"/>
      <c r="D97" s="3"/>
      <c r="G97" s="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>
      <c r="A98" s="1"/>
      <c r="B98" s="1"/>
      <c r="C98" s="2"/>
      <c r="D98" s="3"/>
      <c r="G98" s="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>
      <c r="A99" s="1"/>
      <c r="B99" s="1"/>
      <c r="C99" s="2"/>
      <c r="D99" s="3"/>
      <c r="G99" s="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>
      <c r="A100" s="1"/>
      <c r="B100" s="1"/>
      <c r="C100" s="2"/>
      <c r="D100" s="3"/>
      <c r="G100" s="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>
      <c r="A101" s="1"/>
      <c r="B101" s="1"/>
      <c r="C101" s="2"/>
      <c r="D101" s="3"/>
      <c r="G101" s="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>
      <c r="A102" s="1"/>
      <c r="B102" s="1"/>
      <c r="C102" s="2"/>
      <c r="D102" s="3"/>
      <c r="G102" s="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>
      <c r="A103" s="1"/>
      <c r="B103" s="1"/>
      <c r="C103" s="2"/>
      <c r="D103" s="3"/>
      <c r="G103" s="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>
      <c r="A104" s="1"/>
      <c r="B104" s="1"/>
      <c r="C104" s="2"/>
      <c r="D104" s="3"/>
      <c r="G104" s="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>
      <c r="A105" s="1"/>
      <c r="B105" s="1"/>
      <c r="C105" s="2"/>
      <c r="D105" s="3"/>
      <c r="G105" s="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>
      <c r="A106" s="1"/>
      <c r="B106" s="1"/>
      <c r="C106" s="2"/>
      <c r="D106" s="3"/>
      <c r="G106" s="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>
      <c r="A107" s="1"/>
      <c r="B107" s="1"/>
      <c r="C107" s="2"/>
      <c r="D107" s="3"/>
      <c r="G107" s="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>
      <c r="A108" s="1"/>
      <c r="B108" s="1"/>
      <c r="C108" s="2"/>
      <c r="D108" s="3"/>
      <c r="G108" s="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>
      <c r="A109" s="1"/>
      <c r="B109" s="1"/>
      <c r="C109" s="2"/>
      <c r="D109" s="3"/>
      <c r="G109" s="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>
      <c r="A110" s="1"/>
      <c r="B110" s="1"/>
      <c r="C110" s="2"/>
      <c r="D110" s="3"/>
      <c r="G110" s="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>
      <c r="A111" s="1"/>
      <c r="B111" s="1"/>
      <c r="C111" s="2"/>
      <c r="D111" s="3"/>
      <c r="G111" s="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>
      <c r="A112" s="1"/>
      <c r="B112" s="1"/>
      <c r="C112" s="2"/>
      <c r="D112" s="3"/>
      <c r="G112" s="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>
      <c r="A113" s="1"/>
      <c r="B113" s="1"/>
      <c r="C113" s="2"/>
      <c r="D113" s="3"/>
      <c r="G113" s="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>
      <c r="A114" s="1"/>
      <c r="B114" s="1"/>
      <c r="C114" s="2"/>
      <c r="D114" s="3"/>
      <c r="G114" s="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>
      <c r="A115" s="1"/>
      <c r="B115" s="1"/>
      <c r="C115" s="2"/>
      <c r="D115" s="3"/>
      <c r="G115" s="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>
      <c r="A116" s="1"/>
      <c r="B116" s="1"/>
      <c r="C116" s="2"/>
      <c r="D116" s="3"/>
      <c r="G116" s="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>
      <c r="A117" s="1"/>
      <c r="B117" s="1"/>
      <c r="C117" s="2"/>
      <c r="D117" s="3"/>
      <c r="G117" s="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>
      <c r="A118" s="1"/>
      <c r="B118" s="1"/>
      <c r="C118" s="2"/>
      <c r="D118" s="3"/>
      <c r="G118" s="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>
      <c r="A119" s="1"/>
      <c r="B119" s="1"/>
      <c r="C119" s="2"/>
      <c r="D119" s="3"/>
      <c r="G119" s="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>
      <c r="A120" s="1"/>
      <c r="B120" s="1"/>
      <c r="C120" s="2"/>
      <c r="D120" s="3"/>
      <c r="G120" s="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>
      <c r="A121" s="1"/>
      <c r="B121" s="1"/>
      <c r="C121" s="2"/>
      <c r="D121" s="3"/>
      <c r="G121" s="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>
      <c r="A122" s="1"/>
      <c r="B122" s="1"/>
      <c r="C122" s="2"/>
      <c r="D122" s="3"/>
      <c r="G122" s="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>
      <c r="A123" s="1"/>
      <c r="B123" s="1"/>
      <c r="C123" s="2"/>
      <c r="D123" s="3"/>
      <c r="G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>
      <c r="A124" s="1"/>
      <c r="B124" s="1"/>
      <c r="C124" s="2"/>
      <c r="D124" s="3"/>
      <c r="G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>
      <c r="A125" s="1"/>
      <c r="B125" s="1"/>
      <c r="C125" s="2"/>
      <c r="D125" s="3"/>
      <c r="G125" s="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>
      <c r="A126" s="1"/>
      <c r="B126" s="1"/>
      <c r="C126" s="2"/>
      <c r="D126" s="3"/>
      <c r="G126" s="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>
      <c r="A127" s="1"/>
      <c r="B127" s="1"/>
      <c r="C127" s="2"/>
      <c r="D127" s="3"/>
      <c r="G127" s="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>
      <c r="A128" s="1"/>
      <c r="B128" s="1"/>
      <c r="C128" s="2"/>
      <c r="D128" s="3"/>
      <c r="G128" s="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>
      <c r="A129" s="1"/>
      <c r="B129" s="1"/>
      <c r="C129" s="2"/>
      <c r="D129" s="3"/>
      <c r="G129" s="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>
      <c r="A130" s="1"/>
      <c r="B130" s="1"/>
      <c r="C130" s="2"/>
      <c r="D130" s="3"/>
      <c r="G130" s="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>
      <c r="A131" s="1"/>
      <c r="B131" s="1"/>
      <c r="C131" s="2"/>
      <c r="D131" s="3"/>
      <c r="G131" s="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>
      <c r="A132" s="1"/>
      <c r="B132" s="1"/>
      <c r="C132" s="2"/>
      <c r="D132" s="3"/>
      <c r="G132" s="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>
      <c r="A133" s="1"/>
      <c r="B133" s="1"/>
      <c r="C133" s="2"/>
      <c r="D133" s="3"/>
      <c r="G133" s="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>
      <c r="A134" s="1"/>
      <c r="B134" s="1"/>
      <c r="C134" s="2"/>
      <c r="D134" s="3"/>
      <c r="G134" s="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>
      <c r="A135" s="1"/>
      <c r="B135" s="1"/>
      <c r="C135" s="2"/>
      <c r="D135" s="3"/>
      <c r="G135" s="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>
      <c r="A136" s="1"/>
      <c r="B136" s="1"/>
      <c r="C136" s="2"/>
      <c r="D136" s="3"/>
      <c r="G136" s="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>
      <c r="A137" s="1"/>
      <c r="B137" s="1"/>
      <c r="C137" s="2"/>
      <c r="D137" s="3"/>
      <c r="G137" s="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>
      <c r="A138" s="1"/>
      <c r="B138" s="1"/>
      <c r="C138" s="2"/>
      <c r="D138" s="3"/>
      <c r="G138" s="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>
      <c r="A139" s="1"/>
      <c r="B139" s="1"/>
      <c r="C139" s="2"/>
      <c r="D139" s="3"/>
      <c r="G139" s="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>
      <c r="A140" s="1"/>
      <c r="B140" s="1"/>
      <c r="C140" s="2"/>
      <c r="D140" s="3"/>
      <c r="G140" s="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>
      <c r="A141" s="1"/>
      <c r="B141" s="1"/>
      <c r="C141" s="2"/>
      <c r="D141" s="3"/>
      <c r="G141" s="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>
      <c r="A142" s="1"/>
      <c r="B142" s="1"/>
      <c r="C142" s="2"/>
      <c r="D142" s="3"/>
      <c r="G142" s="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>
      <c r="A143" s="1"/>
      <c r="B143" s="1"/>
      <c r="C143" s="2"/>
      <c r="D143" s="3"/>
      <c r="G143" s="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>
      <c r="A144" s="1"/>
      <c r="B144" s="1"/>
      <c r="C144" s="2"/>
      <c r="D144" s="3"/>
      <c r="G144" s="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>
      <c r="A145" s="1"/>
      <c r="B145" s="1"/>
      <c r="C145" s="2"/>
      <c r="D145" s="3"/>
      <c r="G145" s="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>
      <c r="A146" s="1"/>
      <c r="B146" s="1"/>
      <c r="C146" s="2"/>
      <c r="D146" s="3"/>
      <c r="G146" s="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>
      <c r="A147" s="1"/>
      <c r="B147" s="1"/>
      <c r="C147" s="2"/>
      <c r="D147" s="3"/>
      <c r="G147" s="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>
      <c r="A148" s="1"/>
      <c r="B148" s="1"/>
      <c r="C148" s="2"/>
      <c r="D148" s="3"/>
      <c r="G148" s="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>
      <c r="A149" s="1"/>
      <c r="B149" s="1"/>
      <c r="C149" s="2"/>
      <c r="D149" s="3"/>
      <c r="G149" s="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>
      <c r="A150" s="1"/>
      <c r="B150" s="1"/>
      <c r="C150" s="2"/>
      <c r="D150" s="3"/>
      <c r="G150" s="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2.75">
      <c r="A151" s="1"/>
      <c r="B151" s="1"/>
      <c r="C151" s="2"/>
      <c r="D151" s="3"/>
      <c r="G151" s="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2.75">
      <c r="A152" s="1"/>
      <c r="B152" s="1"/>
      <c r="C152" s="2"/>
      <c r="D152" s="3"/>
      <c r="G152" s="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2.75">
      <c r="A153" s="1"/>
      <c r="B153" s="1"/>
      <c r="C153" s="2"/>
      <c r="D153" s="3"/>
      <c r="G153" s="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2.75">
      <c r="A154" s="1"/>
      <c r="B154" s="1"/>
      <c r="C154" s="2"/>
      <c r="D154" s="3"/>
      <c r="G154" s="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2.75">
      <c r="A155" s="1"/>
      <c r="B155" s="1"/>
      <c r="C155" s="2"/>
      <c r="D155" s="3"/>
      <c r="G155" s="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2.75">
      <c r="A156" s="1"/>
      <c r="B156" s="1"/>
      <c r="C156" s="2"/>
      <c r="D156" s="3"/>
      <c r="G156" s="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2.75">
      <c r="A157" s="1"/>
      <c r="B157" s="1"/>
      <c r="C157" s="2"/>
      <c r="D157" s="3"/>
      <c r="G157" s="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2.75">
      <c r="A158" s="1"/>
      <c r="B158" s="1"/>
      <c r="C158" s="2"/>
      <c r="D158" s="3"/>
      <c r="G158" s="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2.75">
      <c r="A159" s="1"/>
      <c r="B159" s="1"/>
      <c r="C159" s="2"/>
      <c r="D159" s="3"/>
      <c r="G159" s="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2.75">
      <c r="A160" s="1"/>
      <c r="B160" s="1"/>
      <c r="C160" s="2"/>
      <c r="D160" s="3"/>
      <c r="G160" s="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2.75">
      <c r="A161" s="1"/>
      <c r="B161" s="1"/>
      <c r="C161" s="2"/>
      <c r="D161" s="3"/>
      <c r="G161" s="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2.75">
      <c r="A162" s="1"/>
      <c r="B162" s="1"/>
      <c r="C162" s="2"/>
      <c r="D162" s="3"/>
      <c r="G162" s="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2.75">
      <c r="A163" s="1"/>
      <c r="B163" s="1"/>
      <c r="C163" s="2"/>
      <c r="D163" s="3"/>
      <c r="G163" s="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2.75">
      <c r="A164" s="1"/>
      <c r="B164" s="1"/>
      <c r="C164" s="2"/>
      <c r="D164" s="3"/>
      <c r="G164" s="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2.75">
      <c r="A165" s="1"/>
      <c r="B165" s="1"/>
      <c r="C165" s="2"/>
      <c r="D165" s="3"/>
      <c r="G165" s="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2.75">
      <c r="A166" s="1"/>
      <c r="B166" s="1"/>
      <c r="C166" s="2"/>
      <c r="D166" s="3"/>
      <c r="G166" s="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2.75">
      <c r="A167" s="1"/>
      <c r="B167" s="1"/>
      <c r="C167" s="2"/>
      <c r="D167" s="3"/>
      <c r="G167" s="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2.75">
      <c r="A168" s="1"/>
      <c r="B168" s="1"/>
      <c r="C168" s="2"/>
      <c r="D168" s="3"/>
      <c r="G168" s="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2.75">
      <c r="A169" s="1"/>
      <c r="B169" s="1"/>
      <c r="C169" s="2"/>
      <c r="D169" s="3"/>
      <c r="G169" s="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2.75">
      <c r="A170" s="1"/>
      <c r="B170" s="1"/>
      <c r="C170" s="2"/>
      <c r="D170" s="3"/>
      <c r="G170" s="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2.75">
      <c r="A171" s="1"/>
      <c r="B171" s="1"/>
      <c r="C171" s="2"/>
      <c r="D171" s="3"/>
      <c r="G171" s="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2.75">
      <c r="A172" s="1"/>
      <c r="B172" s="1"/>
      <c r="C172" s="2"/>
      <c r="D172" s="3"/>
      <c r="G172" s="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2.75">
      <c r="A173" s="1"/>
      <c r="B173" s="1"/>
      <c r="C173" s="2"/>
      <c r="D173" s="3"/>
      <c r="G173" s="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2.75">
      <c r="A174" s="1"/>
      <c r="B174" s="1"/>
      <c r="C174" s="2"/>
      <c r="D174" s="3"/>
      <c r="G174" s="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2.75">
      <c r="A175" s="1"/>
      <c r="B175" s="1"/>
      <c r="C175" s="2"/>
      <c r="D175" s="3"/>
      <c r="G175" s="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2.75">
      <c r="A176" s="1"/>
      <c r="B176" s="1"/>
      <c r="C176" s="2"/>
      <c r="D176" s="3"/>
      <c r="G176" s="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2.75">
      <c r="A177" s="1"/>
      <c r="B177" s="1"/>
      <c r="C177" s="2"/>
      <c r="D177" s="3"/>
      <c r="G177" s="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2.75">
      <c r="A178" s="1"/>
      <c r="B178" s="1"/>
      <c r="C178" s="2"/>
      <c r="D178" s="3"/>
      <c r="G178" s="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2.75">
      <c r="A179" s="1"/>
      <c r="B179" s="1"/>
      <c r="C179" s="2"/>
      <c r="D179" s="3"/>
      <c r="G179" s="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2.75">
      <c r="A180" s="1"/>
      <c r="B180" s="1"/>
      <c r="C180" s="2"/>
      <c r="D180" s="3"/>
      <c r="G180" s="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2.75">
      <c r="A181" s="1"/>
      <c r="B181" s="1"/>
      <c r="C181" s="2"/>
      <c r="D181" s="3"/>
      <c r="G181" s="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2.75">
      <c r="A182" s="1"/>
      <c r="B182" s="1"/>
      <c r="C182" s="2"/>
      <c r="D182" s="3"/>
      <c r="G182" s="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2.75">
      <c r="A183" s="1"/>
      <c r="B183" s="1"/>
      <c r="C183" s="2"/>
      <c r="D183" s="3"/>
      <c r="G183" s="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2.75">
      <c r="A184" s="1"/>
      <c r="B184" s="1"/>
      <c r="C184" s="2"/>
      <c r="D184" s="3"/>
      <c r="G184" s="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2.75">
      <c r="A185" s="1"/>
      <c r="B185" s="1"/>
      <c r="C185" s="2"/>
      <c r="D185" s="3"/>
      <c r="G185" s="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2.75">
      <c r="A186" s="1"/>
      <c r="B186" s="1"/>
      <c r="C186" s="2"/>
      <c r="D186" s="3"/>
      <c r="G186" s="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2.75">
      <c r="A187" s="1"/>
      <c r="B187" s="1"/>
      <c r="C187" s="2"/>
      <c r="D187" s="3"/>
      <c r="G187" s="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2.75">
      <c r="A188" s="1"/>
      <c r="B188" s="1"/>
      <c r="C188" s="2"/>
      <c r="D188" s="3"/>
      <c r="G188" s="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2.75">
      <c r="A189" s="1"/>
      <c r="B189" s="1"/>
      <c r="C189" s="2"/>
      <c r="D189" s="3"/>
      <c r="G189" s="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2.75">
      <c r="A190" s="1"/>
      <c r="B190" s="1"/>
      <c r="C190" s="2"/>
      <c r="D190" s="3"/>
      <c r="G190" s="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2.75">
      <c r="A191" s="1"/>
      <c r="B191" s="1"/>
      <c r="C191" s="2"/>
      <c r="D191" s="3"/>
      <c r="G191" s="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2.75">
      <c r="A192" s="1"/>
      <c r="B192" s="1"/>
      <c r="C192" s="2"/>
      <c r="D192" s="3"/>
      <c r="G192" s="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2.75">
      <c r="A193" s="1"/>
      <c r="B193" s="1"/>
      <c r="C193" s="2"/>
      <c r="D193" s="3"/>
      <c r="G193" s="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2.75">
      <c r="A194" s="1"/>
      <c r="B194" s="1"/>
      <c r="C194" s="2"/>
      <c r="D194" s="3"/>
      <c r="G194" s="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2.75">
      <c r="A195" s="1"/>
      <c r="B195" s="1"/>
      <c r="C195" s="2"/>
      <c r="D195" s="3"/>
      <c r="G195" s="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2.75">
      <c r="A196" s="1"/>
      <c r="B196" s="1"/>
      <c r="C196" s="2"/>
      <c r="D196" s="3"/>
      <c r="G196" s="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2.75">
      <c r="A197" s="1"/>
      <c r="B197" s="1"/>
      <c r="C197" s="2"/>
      <c r="D197" s="3"/>
      <c r="G197" s="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2.75">
      <c r="A198" s="1"/>
      <c r="B198" s="1"/>
      <c r="C198" s="2"/>
      <c r="D198" s="3"/>
      <c r="G198" s="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2.75">
      <c r="A199" s="1"/>
      <c r="B199" s="1"/>
      <c r="C199" s="2"/>
      <c r="D199" s="3"/>
      <c r="G199" s="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2.75">
      <c r="A200" s="1"/>
      <c r="B200" s="1"/>
      <c r="C200" s="2"/>
      <c r="D200" s="3"/>
      <c r="G200" s="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2.75">
      <c r="A201" s="1"/>
      <c r="B201" s="1"/>
      <c r="C201" s="2"/>
      <c r="D201" s="3"/>
      <c r="G201" s="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2.75">
      <c r="A202" s="1"/>
      <c r="B202" s="1"/>
      <c r="C202" s="2"/>
      <c r="D202" s="3"/>
      <c r="G202" s="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Yakida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Gärningsmannaprofil</dc:title>
  <dc:subject/>
  <dc:creator>Yakida</dc:creator>
  <cp:keywords/>
  <dc:description/>
  <cp:lastModifiedBy>no</cp:lastModifiedBy>
  <dcterms:created xsi:type="dcterms:W3CDTF">2009-12-28T18:59:51Z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